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888" windowHeight="8712"/>
  </bookViews>
  <sheets>
    <sheet name="全市汇总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<sst xmlns="http://schemas.openxmlformats.org/spreadsheetml/2006/main" count="26" uniqueCount="24">
  <si>
    <t>附件：慈溪市2025年土地规模经营补助款项汇总表</t>
  </si>
  <si>
    <t>单位：户、亩、元</t>
  </si>
  <si>
    <t>序号</t>
  </si>
  <si>
    <t>镇（街道）</t>
  </si>
  <si>
    <t>直补农户，委托邮政储蓄银行打卡</t>
  </si>
  <si>
    <t>拨入镇财政，委托村社代发</t>
  </si>
  <si>
    <t>合计金额</t>
  </si>
  <si>
    <t>农户数</t>
  </si>
  <si>
    <t>面积</t>
  </si>
  <si>
    <t>土地流转户
补助金额</t>
  </si>
  <si>
    <t>土地入股户
补助金额</t>
  </si>
  <si>
    <t>龙山</t>
  </si>
  <si>
    <t>掌起</t>
  </si>
  <si>
    <t>观海卫</t>
  </si>
  <si>
    <t>附海</t>
  </si>
  <si>
    <t>逍林</t>
  </si>
  <si>
    <t>新浦</t>
  </si>
  <si>
    <t>桥头</t>
  </si>
  <si>
    <t>横河</t>
  </si>
  <si>
    <t>宗汉</t>
  </si>
  <si>
    <t>坎墩</t>
  </si>
  <si>
    <t>长河</t>
  </si>
  <si>
    <t>周巷</t>
  </si>
  <si>
    <t>合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</si>
</sst>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  <numFmt numFmtId="178" formatCode="0.000_);[Red]\(0.000\)"/>
  </numFmts>
  <fonts count="24">
    <font>
      <sz val="12"/>
      <name val="宋体"/>
      <charset val="134"/>
    </font>
    <font>
      <b/>
      <sz val="16"/>
      <name val="黑体"/>
      <charset val="0"/>
    </font>
    <font>
      <sz val="10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1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5" applyNumberFormat="0" applyFill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7" applyNumberFormat="0" applyAlignment="0" applyProtection="0">
      <alignment vertical="center"/>
    </xf>
    <xf numFmtId="0" fontId="14" fillId="4" borderId="18" applyNumberFormat="0" applyAlignment="0" applyProtection="0">
      <alignment vertical="center"/>
    </xf>
    <xf numFmtId="0" fontId="15" fillId="4" borderId="17" applyNumberFormat="0" applyAlignment="0" applyProtection="0">
      <alignment vertical="center"/>
    </xf>
    <xf numFmtId="0" fontId="16" fillId="5" borderId="19" applyNumberFormat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5" xfId="0" applyNumberFormat="1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 wrapText="1"/>
    </xf>
    <xf numFmtId="0" fontId="0" fillId="0" borderId="7" xfId="0" applyNumberFormat="1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11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176" fontId="2" fillId="0" borderId="12" xfId="0" applyNumberFormat="1" applyFont="1" applyBorder="1" applyAlignment="1">
      <alignment horizontal="center" vertical="center" wrapText="1"/>
    </xf>
    <xf numFmtId="176" fontId="2" fillId="0" borderId="13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176" fontId="0" fillId="0" borderId="1" xfId="0" applyNumberFormat="1" applyFont="1" applyBorder="1" applyAlignment="1">
      <alignment horizontal="center" vertical="center"/>
    </xf>
    <xf numFmtId="176" fontId="0" fillId="0" borderId="13" xfId="0" applyNumberFormat="1" applyFont="1" applyBorder="1" applyAlignment="1">
      <alignment horizontal="center" vertical="center" wrapText="1"/>
    </xf>
    <xf numFmtId="0" fontId="0" fillId="0" borderId="13" xfId="0" applyFont="1" applyBorder="1" applyAlignment="1">
      <alignment horizontal="center" vertical="center" wrapText="1"/>
    </xf>
    <xf numFmtId="177" fontId="0" fillId="0" borderId="13" xfId="0" applyNumberFormat="1" applyFont="1" applyBorder="1" applyAlignment="1">
      <alignment horizontal="center" vertical="center" wrapText="1"/>
    </xf>
    <xf numFmtId="0" fontId="0" fillId="0" borderId="13" xfId="0" applyNumberFormat="1" applyFont="1" applyBorder="1" applyAlignment="1">
      <alignment horizontal="center" vertical="center" wrapText="1"/>
    </xf>
    <xf numFmtId="177" fontId="0" fillId="0" borderId="1" xfId="0" applyNumberFormat="1" applyFont="1" applyBorder="1" applyAlignment="1">
      <alignment horizontal="center" vertical="center" wrapText="1"/>
    </xf>
    <xf numFmtId="178" fontId="0" fillId="0" borderId="1" xfId="0" applyNumberFormat="1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176" fontId="0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Ckh/A6060CE3060CB6793/&#24037;&#20316;2/&#22303;&#22320;&#35268;&#27169;&#32463;&#33829;/&#9733;&#20998;&#24180;&#34917;&#21161;&#36164;&#26009;/2026/2025&#24180;&#22303;&#22320;&#35268;&#27169;&#32463;&#33829;&#34917;&#21161;&#25991;&#20214;/&#38468;&#20214;1-13&#65306;&#24904;&#28330;&#24066;2025&#24180;&#22303;&#22320;&#35268;&#27169;&#32463;&#33829;&#34917;&#21161;&#27454;&#39033;&#19979;&#25320;&#28165;&#21333;&#21450;&#20998;&#38215;&#26126;&#32454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全市汇总"/>
      <sheetName val="龙山"/>
      <sheetName val="掌起"/>
      <sheetName val="观海卫"/>
      <sheetName val="附海"/>
      <sheetName val="逍林"/>
      <sheetName val="新浦"/>
      <sheetName val="桥头"/>
      <sheetName val="横河"/>
      <sheetName val="宗汉"/>
      <sheetName val="坎墩"/>
      <sheetName val="长河"/>
      <sheetName val="周巷"/>
    </sheetNames>
    <sheetDataSet>
      <sheetData sheetId="0"/>
      <sheetData sheetId="1">
        <row r="78">
          <cell r="E78">
            <v>11502</v>
          </cell>
          <cell r="F78">
            <v>18757.847</v>
          </cell>
        </row>
        <row r="78">
          <cell r="H78">
            <v>2813677.05</v>
          </cell>
        </row>
      </sheetData>
      <sheetData sheetId="2">
        <row r="59">
          <cell r="E59">
            <v>5653</v>
          </cell>
          <cell r="F59">
            <v>8684.8022</v>
          </cell>
        </row>
        <row r="59">
          <cell r="H59">
            <v>1302720.33</v>
          </cell>
        </row>
      </sheetData>
      <sheetData sheetId="3">
        <row r="45">
          <cell r="E45">
            <v>8044</v>
          </cell>
          <cell r="F45">
            <v>12381.0718</v>
          </cell>
        </row>
        <row r="45">
          <cell r="H45">
            <v>1857160.77</v>
          </cell>
        </row>
      </sheetData>
      <sheetData sheetId="4">
        <row r="6">
          <cell r="E6">
            <v>134</v>
          </cell>
          <cell r="F6">
            <v>144.4974</v>
          </cell>
        </row>
        <row r="6">
          <cell r="H6">
            <v>21674.61</v>
          </cell>
        </row>
      </sheetData>
      <sheetData sheetId="5">
        <row r="14">
          <cell r="E14">
            <v>2125</v>
          </cell>
          <cell r="F14">
            <v>2362.8494</v>
          </cell>
        </row>
        <row r="14">
          <cell r="H14">
            <v>355215.24</v>
          </cell>
        </row>
      </sheetData>
      <sheetData sheetId="6">
        <row r="8">
          <cell r="E8">
            <v>483</v>
          </cell>
          <cell r="F8">
            <v>942.5502</v>
          </cell>
        </row>
        <row r="8">
          <cell r="H8">
            <v>141382.53</v>
          </cell>
        </row>
      </sheetData>
      <sheetData sheetId="7">
        <row r="10">
          <cell r="E10">
            <v>297</v>
          </cell>
          <cell r="F10">
            <v>220.595</v>
          </cell>
        </row>
        <row r="10">
          <cell r="H10">
            <v>33089.25</v>
          </cell>
        </row>
      </sheetData>
      <sheetData sheetId="8">
        <row r="8">
          <cell r="E8">
            <v>175</v>
          </cell>
          <cell r="F8">
            <v>315.2</v>
          </cell>
        </row>
        <row r="8">
          <cell r="H8">
            <v>47280</v>
          </cell>
        </row>
      </sheetData>
      <sheetData sheetId="9">
        <row r="6">
          <cell r="E6">
            <v>72</v>
          </cell>
          <cell r="F6">
            <v>48.868</v>
          </cell>
        </row>
        <row r="6">
          <cell r="H6">
            <v>7330.2</v>
          </cell>
        </row>
      </sheetData>
      <sheetData sheetId="10">
        <row r="13">
          <cell r="E13">
            <v>4515</v>
          </cell>
          <cell r="F13">
            <v>5414.7336</v>
          </cell>
        </row>
        <row r="13">
          <cell r="H13">
            <v>812210.04</v>
          </cell>
        </row>
      </sheetData>
      <sheetData sheetId="11">
        <row r="10">
          <cell r="E10">
            <v>940</v>
          </cell>
          <cell r="F10">
            <v>818.767</v>
          </cell>
        </row>
        <row r="10">
          <cell r="H10">
            <v>122815.05</v>
          </cell>
        </row>
      </sheetData>
      <sheetData sheetId="12">
        <row r="35">
          <cell r="L35">
            <v>43751.25</v>
          </cell>
        </row>
        <row r="36">
          <cell r="E36">
            <v>3333</v>
          </cell>
          <cell r="F36">
            <v>3594.5696</v>
          </cell>
        </row>
        <row r="36">
          <cell r="H36">
            <v>539185.44</v>
          </cell>
        </row>
        <row r="36">
          <cell r="J36">
            <v>291.675</v>
          </cell>
        </row>
      </sheetData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"/>
  <sheetViews>
    <sheetView tabSelected="1" zoomScale="123" zoomScaleNormal="123" zoomScaleSheetLayoutView="60" workbookViewId="0">
      <pane xSplit="1" ySplit="4" topLeftCell="B8" activePane="bottomRight" state="frozen"/>
      <selection/>
      <selection pane="topRight"/>
      <selection pane="bottomLeft"/>
      <selection pane="bottomRight" activeCell="H10" sqref="H10"/>
    </sheetView>
  </sheetViews>
  <sheetFormatPr defaultColWidth="9" defaultRowHeight="15"/>
  <cols>
    <col min="1" max="1" width="4.25" customWidth="1"/>
    <col min="2" max="2" width="12.0916666666667" customWidth="1"/>
    <col min="3" max="3" width="8.74166666666667" customWidth="1"/>
    <col min="4" max="4" width="14.5333333333333" customWidth="1"/>
    <col min="5" max="5" width="15.4416666666667" style="1" customWidth="1"/>
    <col min="6" max="6" width="8.94166666666667" style="1" customWidth="1"/>
    <col min="7" max="7" width="12.2916666666667" customWidth="1"/>
    <col min="8" max="8" width="16.3666666666667" customWidth="1"/>
    <col min="9" max="9" width="17.875" style="1" customWidth="1"/>
    <col min="10" max="10" width="11.5" customWidth="1"/>
  </cols>
  <sheetData>
    <row r="1" ht="23.25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16.5" customHeight="1" spans="1:9">
      <c r="A2" s="3" t="s">
        <v>1</v>
      </c>
      <c r="B2" s="4"/>
      <c r="C2" s="4"/>
      <c r="D2" s="4"/>
      <c r="E2" s="4"/>
      <c r="F2" s="4"/>
      <c r="G2" s="4"/>
      <c r="H2" s="4"/>
      <c r="I2" s="4"/>
    </row>
    <row r="3" ht="21" customHeight="1" spans="1:9">
      <c r="A3" s="5" t="s">
        <v>2</v>
      </c>
      <c r="B3" s="6" t="s">
        <v>3</v>
      </c>
      <c r="C3" s="7" t="s">
        <v>4</v>
      </c>
      <c r="D3" s="8"/>
      <c r="E3" s="8"/>
      <c r="F3" s="5" t="s">
        <v>5</v>
      </c>
      <c r="G3" s="5"/>
      <c r="H3" s="5"/>
      <c r="I3" s="31" t="s">
        <v>6</v>
      </c>
    </row>
    <row r="4" ht="28" customHeight="1" spans="1:9">
      <c r="A4" s="5"/>
      <c r="B4" s="9"/>
      <c r="C4" s="10" t="s">
        <v>7</v>
      </c>
      <c r="D4" s="5" t="s">
        <v>8</v>
      </c>
      <c r="E4" s="21" t="s">
        <v>9</v>
      </c>
      <c r="F4" s="22" t="s">
        <v>7</v>
      </c>
      <c r="G4" s="23" t="s">
        <v>8</v>
      </c>
      <c r="H4" s="21" t="s">
        <v>10</v>
      </c>
      <c r="I4" s="31"/>
    </row>
    <row r="5" ht="22" customHeight="1" spans="1:9">
      <c r="A5" s="11">
        <v>1</v>
      </c>
      <c r="B5" s="12" t="s">
        <v>11</v>
      </c>
      <c r="C5" s="13">
        <f>[1]龙山!E78</f>
        <v>11502</v>
      </c>
      <c r="D5" s="14">
        <f>[1]龙山!F78</f>
        <v>18757.847</v>
      </c>
      <c r="E5" s="24">
        <f>[1]龙山!H78</f>
        <v>2813677.05</v>
      </c>
      <c r="F5" s="25"/>
      <c r="G5" s="26"/>
      <c r="H5" s="27"/>
      <c r="I5" s="32">
        <f t="shared" ref="I5:I16" si="0">SUM(E5+H5)</f>
        <v>2813677.05</v>
      </c>
    </row>
    <row r="6" ht="22" customHeight="1" spans="1:9">
      <c r="A6" s="13">
        <v>2</v>
      </c>
      <c r="B6" s="15" t="s">
        <v>12</v>
      </c>
      <c r="C6" s="9">
        <f>[1]掌起!E59</f>
        <v>5653</v>
      </c>
      <c r="D6" s="16">
        <f>[1]掌起!F59</f>
        <v>8684.8022</v>
      </c>
      <c r="E6" s="24">
        <f>[1]掌起!H59</f>
        <v>1302720.33</v>
      </c>
      <c r="F6" s="25"/>
      <c r="G6" s="26"/>
      <c r="H6" s="27"/>
      <c r="I6" s="32">
        <f t="shared" si="0"/>
        <v>1302720.33</v>
      </c>
    </row>
    <row r="7" ht="22" customHeight="1" spans="1:9">
      <c r="A7" s="11">
        <v>3</v>
      </c>
      <c r="B7" s="15" t="s">
        <v>13</v>
      </c>
      <c r="C7" s="15">
        <f>[1]观海卫!E45</f>
        <v>8044</v>
      </c>
      <c r="D7" s="16">
        <f>[1]观海卫!F45</f>
        <v>12381.0718</v>
      </c>
      <c r="E7" s="24">
        <f>[1]观海卫!H45</f>
        <v>1857160.77</v>
      </c>
      <c r="F7" s="25"/>
      <c r="G7" s="26"/>
      <c r="H7" s="27"/>
      <c r="I7" s="32">
        <f t="shared" si="0"/>
        <v>1857160.77</v>
      </c>
    </row>
    <row r="8" ht="22" customHeight="1" spans="1:9">
      <c r="A8" s="13">
        <v>4</v>
      </c>
      <c r="B8" s="15" t="s">
        <v>14</v>
      </c>
      <c r="C8" s="17">
        <f>[1]附海!E6</f>
        <v>134</v>
      </c>
      <c r="D8" s="16">
        <f>[1]附海!F6</f>
        <v>144.4974</v>
      </c>
      <c r="E8" s="24">
        <f>[1]附海!H6</f>
        <v>21674.61</v>
      </c>
      <c r="F8" s="25"/>
      <c r="G8" s="26"/>
      <c r="H8" s="27"/>
      <c r="I8" s="32">
        <f t="shared" si="0"/>
        <v>21674.61</v>
      </c>
    </row>
    <row r="9" ht="22" customHeight="1" spans="1:9">
      <c r="A9" s="11">
        <v>5</v>
      </c>
      <c r="B9" s="15" t="s">
        <v>15</v>
      </c>
      <c r="C9" s="17">
        <f>[1]逍林!E14</f>
        <v>2125</v>
      </c>
      <c r="D9" s="16">
        <f>[1]逍林!F14</f>
        <v>2362.8494</v>
      </c>
      <c r="E9" s="24">
        <f>[1]逍林!H14</f>
        <v>355215.24</v>
      </c>
      <c r="F9" s="28"/>
      <c r="G9" s="26"/>
      <c r="H9" s="27"/>
      <c r="I9" s="32">
        <f t="shared" si="0"/>
        <v>355215.24</v>
      </c>
    </row>
    <row r="10" ht="22" customHeight="1" spans="1:9">
      <c r="A10" s="13">
        <v>6</v>
      </c>
      <c r="B10" s="15" t="s">
        <v>16</v>
      </c>
      <c r="C10" s="17">
        <f>[1]新浦!E8</f>
        <v>483</v>
      </c>
      <c r="D10" s="16">
        <f>[1]新浦!F8</f>
        <v>942.5502</v>
      </c>
      <c r="E10" s="24">
        <f>[1]新浦!H8</f>
        <v>141382.53</v>
      </c>
      <c r="F10" s="28"/>
      <c r="G10" s="26"/>
      <c r="H10" s="27"/>
      <c r="I10" s="32">
        <f t="shared" si="0"/>
        <v>141382.53</v>
      </c>
    </row>
    <row r="11" ht="22" customHeight="1" spans="1:9">
      <c r="A11" s="11">
        <v>7</v>
      </c>
      <c r="B11" s="15" t="s">
        <v>17</v>
      </c>
      <c r="C11" s="17">
        <f>[1]桥头!E10</f>
        <v>297</v>
      </c>
      <c r="D11" s="16">
        <f>[1]桥头!F10</f>
        <v>220.595</v>
      </c>
      <c r="E11" s="24">
        <f>[1]桥头!H10</f>
        <v>33089.25</v>
      </c>
      <c r="F11" s="28"/>
      <c r="G11" s="26"/>
      <c r="H11" s="27"/>
      <c r="I11" s="32">
        <f t="shared" si="0"/>
        <v>33089.25</v>
      </c>
    </row>
    <row r="12" ht="22" customHeight="1" spans="1:9">
      <c r="A12" s="13">
        <v>8</v>
      </c>
      <c r="B12" s="15" t="s">
        <v>18</v>
      </c>
      <c r="C12" s="17">
        <f>[1]横河!E8</f>
        <v>175</v>
      </c>
      <c r="D12" s="16">
        <f>[1]横河!F8</f>
        <v>315.2</v>
      </c>
      <c r="E12" s="24">
        <f>[1]横河!H8</f>
        <v>47280</v>
      </c>
      <c r="F12" s="28"/>
      <c r="G12" s="26"/>
      <c r="H12" s="27"/>
      <c r="I12" s="32">
        <f t="shared" si="0"/>
        <v>47280</v>
      </c>
    </row>
    <row r="13" ht="22" customHeight="1" spans="1:9">
      <c r="A13" s="11">
        <v>9</v>
      </c>
      <c r="B13" s="15" t="s">
        <v>19</v>
      </c>
      <c r="C13" s="17">
        <f>[1]宗汉!E6</f>
        <v>72</v>
      </c>
      <c r="D13" s="16">
        <f>[1]宗汉!F6</f>
        <v>48.868</v>
      </c>
      <c r="E13" s="24">
        <f>[1]宗汉!H6</f>
        <v>7330.2</v>
      </c>
      <c r="F13" s="28"/>
      <c r="G13" s="26"/>
      <c r="H13" s="27"/>
      <c r="I13" s="32">
        <f t="shared" si="0"/>
        <v>7330.2</v>
      </c>
    </row>
    <row r="14" ht="22" customHeight="1" spans="1:9">
      <c r="A14" s="13">
        <v>10</v>
      </c>
      <c r="B14" s="15" t="s">
        <v>20</v>
      </c>
      <c r="C14" s="17">
        <f>[1]坎墩!E13</f>
        <v>4515</v>
      </c>
      <c r="D14" s="16">
        <f>[1]坎墩!F13</f>
        <v>5414.7336</v>
      </c>
      <c r="E14" s="24">
        <f>[1]坎墩!H13</f>
        <v>812210.04</v>
      </c>
      <c r="F14" s="28"/>
      <c r="G14" s="26"/>
      <c r="H14" s="27"/>
      <c r="I14" s="32">
        <f t="shared" si="0"/>
        <v>812210.04</v>
      </c>
    </row>
    <row r="15" ht="22" customHeight="1" spans="1:9">
      <c r="A15" s="13">
        <v>11</v>
      </c>
      <c r="B15" s="15" t="s">
        <v>21</v>
      </c>
      <c r="C15" s="17">
        <f>[1]长河!E10</f>
        <v>940</v>
      </c>
      <c r="D15" s="16">
        <f>[1]长河!F10</f>
        <v>818.767</v>
      </c>
      <c r="E15" s="24">
        <f>[1]长河!H10</f>
        <v>122815.05</v>
      </c>
      <c r="F15" s="28"/>
      <c r="G15" s="26"/>
      <c r="H15" s="27"/>
      <c r="I15" s="32">
        <f t="shared" si="0"/>
        <v>122815.05</v>
      </c>
    </row>
    <row r="16" ht="22" customHeight="1" spans="1:9">
      <c r="A16" s="11">
        <v>12</v>
      </c>
      <c r="B16" s="15" t="s">
        <v>22</v>
      </c>
      <c r="C16" s="18">
        <f>[1]周巷!E36</f>
        <v>3333</v>
      </c>
      <c r="D16" s="19">
        <f>[1]周巷!F36</f>
        <v>3594.5696</v>
      </c>
      <c r="E16" s="24">
        <f>[1]周巷!H36</f>
        <v>539185.44</v>
      </c>
      <c r="F16" s="13">
        <v>209</v>
      </c>
      <c r="G16" s="26">
        <f>[1]周巷!J36</f>
        <v>291.675</v>
      </c>
      <c r="H16" s="27">
        <f>[1]周巷!L35</f>
        <v>43751.25</v>
      </c>
      <c r="I16" s="32">
        <f t="shared" si="0"/>
        <v>582936.69</v>
      </c>
    </row>
    <row r="17" ht="22" customHeight="1" spans="1:9">
      <c r="A17" s="13"/>
      <c r="B17" s="20" t="s">
        <v>23</v>
      </c>
      <c r="C17" s="13">
        <f t="shared" ref="C17:I17" si="1">SUM(C5:C16)</f>
        <v>37273</v>
      </c>
      <c r="D17" s="13">
        <f t="shared" si="1"/>
        <v>53686.3512</v>
      </c>
      <c r="E17" s="29">
        <f t="shared" si="1"/>
        <v>8053740.51</v>
      </c>
      <c r="F17" s="13">
        <v>209</v>
      </c>
      <c r="G17" s="30">
        <f t="shared" si="1"/>
        <v>291.675</v>
      </c>
      <c r="H17" s="29">
        <f t="shared" si="1"/>
        <v>43751.25</v>
      </c>
      <c r="I17" s="29">
        <f t="shared" si="1"/>
        <v>8097491.76</v>
      </c>
    </row>
    <row r="18" ht="32.1" customHeight="1"/>
    <row r="19" ht="32.1" customHeight="1"/>
    <row r="20" ht="32.1" customHeight="1"/>
  </sheetData>
  <mergeCells count="7">
    <mergeCell ref="A1:I1"/>
    <mergeCell ref="A2:I2"/>
    <mergeCell ref="C3:E3"/>
    <mergeCell ref="F3:H3"/>
    <mergeCell ref="A3:A4"/>
    <mergeCell ref="B3:B4"/>
    <mergeCell ref="I3:I4"/>
  </mergeCells>
  <printOptions horizontalCentered="1"/>
  <pageMargins left="0.196527777777778" right="0.196527777777778" top="0.7875" bottom="0.7875" header="0.511111111111111" footer="0.511111111111111"/>
  <pageSetup paperSize="9" orientation="landscape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全市汇总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Ckh</dc:creator>
  <cp:lastModifiedBy>Ckh</cp:lastModifiedBy>
  <dcterms:created xsi:type="dcterms:W3CDTF">2026-06-01T22:11:00Z</dcterms:created>
  <dcterms:modified xsi:type="dcterms:W3CDTF">2026-06-01T14:23:17Z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B09F83D3BDC4FA6AA0221D6AFDBEBC5F_41</vt:lpwstr>
  </property>
  <property fmtid="{D5CDD505-2E9C-101B-9397-08002B2CF9AE}" pid="3" name="KSOProductBuildVer">
    <vt:lpwstr>2052-12.1.2.22550</vt:lpwstr>
  </property>
</Properties>
</file>